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zytaj najpierw" sheetId="1" state="visible" r:id="rId1"/>
    <sheet xmlns:r="http://schemas.openxmlformats.org/officeDocument/2006/relationships" name="Porównanie" sheetId="2" state="visible" r:id="rId2"/>
    <sheet xmlns:r="http://schemas.openxmlformats.org/officeDocument/2006/relationships" name="Przykład" sheetId="3" state="visible" r:id="rId3"/>
    <sheet xmlns:r="http://schemas.openxmlformats.org/officeDocument/2006/relationships" name="Jednostka" sheetId="4" state="visible" r:id="rId4"/>
    <sheet xmlns:r="http://schemas.openxmlformats.org/officeDocument/2006/relationships" name="Praca zespołu" sheetId="5" state="visible" r:id="rId5"/>
  </sheets>
  <definedNames>
    <definedName name="_xlnm._FilterDatabase" localSheetId="0" hidden="1">'Czytaj najpierw'!$A$1:$B$8</definedName>
    <definedName name="_xlnm._FilterDatabase" localSheetId="1" hidden="1">'Porównanie'!$A$1:$C$21</definedName>
    <definedName name="_xlnm._FilterDatabase" localSheetId="2" hidden="1">'Przykład'!$A$1:$C$21</definedName>
    <definedName name="_xlnm._FilterDatabase" localSheetId="3" hidden="1">'Jednostka'!$A$1:$D$11</definedName>
    <definedName name="_xlnm._FilterDatabase" localSheetId="4" hidden="1">'Praca zespołu'!$A$1:$D$8</definedName>
  </definedNames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name val="Aptos"/>
      <sz val="11"/>
    </font>
  </fonts>
  <fills count="5">
    <fill>
      <patternFill/>
    </fill>
    <fill>
      <patternFill patternType="gray125"/>
    </fill>
    <fill>
      <patternFill patternType="solid">
        <fgColor rgb="00162B3A"/>
      </patternFill>
    </fill>
    <fill>
      <patternFill patternType="solid">
        <fgColor rgb="00E7F1FB"/>
      </patternFill>
    </fill>
    <fill>
      <patternFill patternType="solid">
        <fgColor rgb="00F0F2F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2" borderId="0" applyAlignment="1" pivotButton="0" quotePrefix="0" xfId="0">
      <alignment vertical="top" wrapText="1"/>
    </xf>
    <xf numFmtId="0" fontId="2" fillId="3" borderId="0" applyAlignment="1" pivotButton="0" quotePrefix="0" xfId="0">
      <alignment vertical="top" wrapText="1"/>
    </xf>
    <xf numFmtId="4" fontId="2" fillId="3" borderId="0" applyAlignment="1" pivotButton="0" quotePrefix="0" xfId="0">
      <alignment vertical="top" wrapText="1"/>
    </xf>
    <xf numFmtId="9" fontId="2" fillId="3" borderId="0" applyAlignment="1" pivotButton="0" quotePrefix="0" xfId="0">
      <alignment vertical="top" wrapText="1"/>
    </xf>
    <xf numFmtId="0" fontId="2" fillId="4" borderId="0" applyAlignment="1" pivotButton="0" quotePrefix="0" xfId="0">
      <alignment vertical="top" wrapText="1"/>
    </xf>
    <xf numFmtId="4" fontId="2" fillId="4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8"/>
  <sheetViews>
    <sheetView showGridLines="0"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0" customWidth="1" min="1" max="1"/>
    <col width="105" customWidth="1" min="2" max="2"/>
  </cols>
  <sheetData>
    <row r="1" ht="34" customHeight="1">
      <c r="A1" s="1" t="inlineStr">
        <is>
          <t>Temat</t>
        </is>
      </c>
      <c r="B1" s="1" t="inlineStr">
        <is>
          <t>Objaśnienie</t>
        </is>
      </c>
    </row>
    <row r="2" ht="42" customHeight="1">
      <c r="A2" s="2" t="inlineStr">
        <is>
          <t>Cel</t>
        </is>
      </c>
      <c r="B2" s="2" t="inlineStr">
        <is>
          <t>Porównanie kompletnych ofert przy tym samym ruchu. Wprowadź warunki z pisemnych wycen. Puste pola oznaczają brak danych, nie zerową cenę.</t>
        </is>
      </c>
    </row>
    <row r="3" ht="42" customHeight="1">
      <c r="A3" s="2" t="inlineStr">
        <is>
          <t>Kolory</t>
        </is>
      </c>
      <c r="B3" s="2" t="inlineStr">
        <is>
          <t>Niebieskie pola służą do wpisania danych. Szare komórki zawierają formuły. Wiersze pieniężne są w PLN netto; stawkę VAT wpisz w postaci 0,23, jeśli dotyczy.</t>
        </is>
      </c>
    </row>
    <row r="4" ht="42" customHeight="1">
      <c r="A4" s="2" t="inlineStr">
        <is>
          <t>Przykład</t>
        </is>
      </c>
      <c r="B4" s="2" t="inlineStr">
        <is>
          <t>Arkusz Przykład używa standardowego START odbierze.ai według lokalnego cennika z 7 września 2026. Wariant z łącznikiem przedstawia dodatkowy zakres, nie porównanie jakości firm.</t>
        </is>
      </c>
    </row>
    <row r="5" ht="42" customHeight="1">
      <c r="A5" s="2" t="inlineStr">
        <is>
          <t>Zakres</t>
        </is>
      </c>
      <c r="B5" s="2" t="inlineStr">
        <is>
          <t>Opieka nie jest zobowiązaniem na 12 miesięcy. Horyzont to okres analizy. Jeżeli wycena obejmuje rabat, wpisz końcową miesięczną kwotę zgodnie z ofertą.</t>
        </is>
      </c>
    </row>
    <row r="6" ht="42" customHeight="1">
      <c r="A6" s="2" t="inlineStr">
        <is>
          <t>Telefonia</t>
        </is>
      </c>
      <c r="B6" s="2" t="inlineStr">
        <is>
          <t>Nie dodawaj ponownie standardowej telefonii, jeśli już jest w cenie minut. Koszt przekierowania u obecnego operatora i niestandardowy ruch sprawdź osobno.</t>
        </is>
      </c>
    </row>
    <row r="7" ht="42" customHeight="1">
      <c r="A7" s="2" t="inlineStr">
        <is>
          <t>Minuty a rozmowy</t>
        </is>
      </c>
      <c r="B7" s="2" t="inlineStr">
        <is>
          <t>Model Jednostka jest syntetycznym przykładem porównania jednostek, bez puli minut i opłaty stałej. Do pełnej oferty dolicz uzgodnione opłaty.</t>
        </is>
      </c>
    </row>
    <row r="8" ht="42" customHeight="1">
      <c r="A8" s="2" t="inlineStr">
        <is>
          <t>Ograniczenie</t>
        </is>
      </c>
      <c r="B8" s="2" t="inlineStr">
        <is>
          <t>Arkusz liczy wydatek. Nie obiecuje oszczędności, nowych klientów ani zwrotu. Własną dokumentację prawną i VAT rozliczaj według sytuacji firmy.</t>
        </is>
      </c>
    </row>
  </sheetData>
  <autoFilter ref="A1:B8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1"/>
  <sheetViews>
    <sheetView showGridLines="0"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0" customWidth="1" min="1" max="1"/>
    <col width="43" customWidth="1" min="2" max="2"/>
    <col width="43" customWidth="1" min="3" max="3"/>
  </cols>
  <sheetData>
    <row r="1" ht="34" customHeight="1">
      <c r="A1" s="1" t="inlineStr">
        <is>
          <t>Pozycja</t>
        </is>
      </c>
      <c r="B1" s="1" t="inlineStr">
        <is>
          <t>Wariant A</t>
        </is>
      </c>
      <c r="C1" s="1" t="inlineStr">
        <is>
          <t>Wariant B</t>
        </is>
      </c>
    </row>
    <row r="2" ht="42" customHeight="1">
      <c r="A2" s="2" t="inlineStr">
        <is>
          <t>Wykonawca / wariant</t>
        </is>
      </c>
      <c r="B2" s="2" t="inlineStr">
        <is>
          <t>Oferta A</t>
        </is>
      </c>
      <c r="C2" s="2" t="inlineStr">
        <is>
          <t>Oferta B</t>
        </is>
      </c>
    </row>
    <row r="3" ht="42" customHeight="1">
      <c r="A3" s="2" t="inlineStr">
        <is>
          <t>Zakres rezultatu</t>
        </is>
      </c>
      <c r="B3" s="2" t="inlineStr"/>
      <c r="C3" s="2" t="inlineStr"/>
    </row>
    <row r="4" ht="42" customHeight="1">
      <c r="A4" s="2" t="inlineStr">
        <is>
          <t>Miesięczne minuty</t>
        </is>
      </c>
      <c r="B4" s="2" t="n"/>
      <c r="C4" s="2" t="n"/>
    </row>
    <row r="5" ht="42" customHeight="1">
      <c r="A5" s="2" t="inlineStr">
        <is>
          <t>Wdrożenie netto</t>
        </is>
      </c>
      <c r="B5" s="3" t="n"/>
      <c r="C5" s="3" t="n"/>
    </row>
    <row r="6" ht="42" customHeight="1">
      <c r="A6" s="2" t="inlineStr">
        <is>
          <t>Dodatkowy łącznik netto</t>
        </is>
      </c>
      <c r="B6" s="3" t="n"/>
      <c r="C6" s="3" t="n"/>
    </row>
    <row r="7" ht="42" customHeight="1">
      <c r="A7" s="2" t="inlineStr">
        <is>
          <t>Opieka miesięczna netto</t>
        </is>
      </c>
      <c r="B7" s="3" t="n"/>
      <c r="C7" s="3" t="n"/>
    </row>
    <row r="8" ht="42" customHeight="1">
      <c r="A8" s="2" t="inlineStr">
        <is>
          <t>Utrzymanie łącznika netto</t>
        </is>
      </c>
      <c r="B8" s="3" t="n"/>
      <c r="C8" s="3" t="n"/>
    </row>
    <row r="9" ht="42" customHeight="1">
      <c r="A9" s="2" t="inlineStr">
        <is>
          <t>Minuty w cenie</t>
        </is>
      </c>
      <c r="B9" s="2" t="n"/>
      <c r="C9" s="2" t="n"/>
    </row>
    <row r="10" ht="42" customHeight="1">
      <c r="A10" s="2" t="inlineStr">
        <is>
          <t>Stawka nadwyżki netto / min</t>
        </is>
      </c>
      <c r="B10" s="3" t="n"/>
      <c r="C10" s="3" t="n"/>
    </row>
    <row r="11" ht="42" customHeight="1">
      <c r="A11" s="2" t="inlineStr">
        <is>
          <t>Inne stałe opłaty netto / mies.</t>
        </is>
      </c>
      <c r="B11" s="3" t="n"/>
      <c r="C11" s="3" t="n"/>
    </row>
    <row r="12" ht="42" customHeight="1">
      <c r="A12" s="2" t="inlineStr">
        <is>
          <t>Inne opłaty użycia netto / mies.</t>
        </is>
      </c>
      <c r="B12" s="3" t="n"/>
      <c r="C12" s="3" t="n"/>
    </row>
    <row r="13" ht="42" customHeight="1">
      <c r="A13" s="2" t="inlineStr">
        <is>
          <t>Miesiące analizy</t>
        </is>
      </c>
      <c r="B13" s="2" t="n">
        <v>12</v>
      </c>
      <c r="C13" s="2" t="n">
        <v>12</v>
      </c>
    </row>
    <row r="14" ht="42" customHeight="1">
      <c r="A14" s="2" t="inlineStr">
        <is>
          <t>Stawka VAT</t>
        </is>
      </c>
      <c r="B14" s="4" t="n">
        <v>0.23</v>
      </c>
      <c r="C14" s="4" t="n">
        <v>0.23</v>
      </c>
    </row>
    <row r="15" ht="42" customHeight="1">
      <c r="A15" s="2" t="inlineStr">
        <is>
          <t>Nadwyżka minut</t>
        </is>
      </c>
      <c r="B15" s="5">
        <f>IF(COUNT(B4,B9)=2,MAX(0,B4-B9),"")</f>
        <v/>
      </c>
      <c r="C15" s="5">
        <f>IF(COUNT(C4,C9)=2,MAX(0,C4-C9),"")</f>
        <v/>
      </c>
    </row>
    <row r="16" ht="42" customHeight="1">
      <c r="A16" s="2" t="inlineStr">
        <is>
          <t>Koszt nadwyżki netto</t>
        </is>
      </c>
      <c r="B16" s="6">
        <f>IF(COUNT(B15,B10)=2,B15*B10,"")</f>
        <v/>
      </c>
      <c r="C16" s="6">
        <f>IF(COUNT(C15,C10)=2,C15*C10,"")</f>
        <v/>
      </c>
    </row>
    <row r="17" ht="42" customHeight="1">
      <c r="A17" s="2" t="inlineStr">
        <is>
          <t>Pełny miesiąc netto</t>
        </is>
      </c>
      <c r="B17" s="6">
        <f>IF(COUNT(B7:B8,B11:B12,B16)=5,SUM(B7:B8,B11:B12,B16),"")</f>
        <v/>
      </c>
      <c r="C17" s="6">
        <f>IF(COUNT(C7:C8,C11:C12,C16)=5,SUM(C7:C8,C11:C12,C16),"")</f>
        <v/>
      </c>
    </row>
    <row r="18" ht="42" customHeight="1">
      <c r="A18" s="2" t="inlineStr">
        <is>
          <t>Wdrożenie razem netto</t>
        </is>
      </c>
      <c r="B18" s="6">
        <f>IF(COUNT(B5:B6)=2,SUM(B5:B6),"")</f>
        <v/>
      </c>
      <c r="C18" s="6">
        <f>IF(COUNT(C5:C6)=2,SUM(C5:C6),"")</f>
        <v/>
      </c>
    </row>
    <row r="19" ht="42" customHeight="1">
      <c r="A19" s="2" t="inlineStr">
        <is>
          <t>Koszt horyzontu netto</t>
        </is>
      </c>
      <c r="B19" s="6">
        <f>IF(COUNT(B13,B17:B18)=3,B18+B13*B17,"")</f>
        <v/>
      </c>
      <c r="C19" s="6">
        <f>IF(COUNT(C13,C17:C18)=3,C18+C13*C17,"")</f>
        <v/>
      </c>
    </row>
    <row r="20" ht="42" customHeight="1">
      <c r="A20" s="2" t="inlineStr">
        <is>
          <t>Pełny miesiąc z VAT</t>
        </is>
      </c>
      <c r="B20" s="6">
        <f>IF(COUNT(B14,B17)=2,B17*(1+B14),"")</f>
        <v/>
      </c>
      <c r="C20" s="6">
        <f>IF(COUNT(C14,C17)=2,C17*(1+C14),"")</f>
        <v/>
      </c>
    </row>
    <row r="21" ht="42" customHeight="1">
      <c r="A21" s="2" t="inlineStr">
        <is>
          <t>Koszt horyzontu z VAT</t>
        </is>
      </c>
      <c r="B21" s="6">
        <f>IF(COUNT(B14,B19)=2,B19*(1+B14),"")</f>
        <v/>
      </c>
      <c r="C21" s="6">
        <f>IF(COUNT(C14,C19)=2,C19*(1+C14),"")</f>
        <v/>
      </c>
    </row>
  </sheetData>
  <autoFilter ref="A1:C21"/>
  <dataValidations count="1">
    <dataValidation sqref="B4:C4 B5:C5 B6:C6 B7:C7 B8:C8 B9:C9 B10:C10 B11:C11 B12:C12 B13:C13 B14:C14" showDropDown="0" showInputMessage="0" showErrorMessage="1" allowBlank="0" errorTitle="Wpisz liczbę nieujemną" error="Puste pole oznacza brak danych. Nie używaj wartości ujemnych." type="decimal" operator="greaterThanOrEqual">
      <formula1>0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1"/>
  <sheetViews>
    <sheetView showGridLines="0"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0" customWidth="1" min="1" max="1"/>
    <col width="43" customWidth="1" min="2" max="2"/>
    <col width="43" customWidth="1" min="3" max="3"/>
  </cols>
  <sheetData>
    <row r="1" ht="34" customHeight="1">
      <c r="A1" s="1" t="inlineStr">
        <is>
          <t>Pozycja</t>
        </is>
      </c>
      <c r="B1" s="1" t="inlineStr">
        <is>
          <t>Wariant A</t>
        </is>
      </c>
      <c r="C1" s="1" t="inlineStr">
        <is>
          <t>Wariant B</t>
        </is>
      </c>
    </row>
    <row r="2" ht="42" customHeight="1">
      <c r="A2" s="2" t="inlineStr">
        <is>
          <t>Wykonawca / wariant</t>
        </is>
      </c>
      <c r="B2" s="2" t="inlineStr">
        <is>
          <t>START</t>
        </is>
      </c>
      <c r="C2" s="2" t="inlineStr">
        <is>
          <t>START i nowy łącznik</t>
        </is>
      </c>
    </row>
    <row r="3" ht="42" customHeight="1">
      <c r="A3" s="2" t="inlineStr">
        <is>
          <t>Zakres rezultatu</t>
        </is>
      </c>
      <c r="B3" s="2" t="inlineStr">
        <is>
          <t>Jeden prosty proces z uzgodnionym istniejącym połączeniem</t>
        </is>
      </c>
      <c r="C3" s="2" t="inlineStr">
        <is>
          <t>Ten sam proces, wymagający budowy łącznika</t>
        </is>
      </c>
    </row>
    <row r="4" ht="42" customHeight="1">
      <c r="A4" s="2" t="inlineStr">
        <is>
          <t>Miesięczne minuty</t>
        </is>
      </c>
      <c r="B4" s="2" t="n">
        <v>1200</v>
      </c>
      <c r="C4" s="2" t="n">
        <v>1200</v>
      </c>
    </row>
    <row r="5" ht="42" customHeight="1">
      <c r="A5" s="2" t="inlineStr">
        <is>
          <t>Wdrożenie netto</t>
        </is>
      </c>
      <c r="B5" s="3" t="n">
        <v>2990</v>
      </c>
      <c r="C5" s="3" t="n">
        <v>2990</v>
      </c>
    </row>
    <row r="6" ht="42" customHeight="1">
      <c r="A6" s="2" t="inlineStr">
        <is>
          <t>Dodatkowy łącznik netto</t>
        </is>
      </c>
      <c r="B6" s="3" t="n">
        <v>0</v>
      </c>
      <c r="C6" s="3" t="n">
        <v>4900</v>
      </c>
    </row>
    <row r="7" ht="42" customHeight="1">
      <c r="A7" s="2" t="inlineStr">
        <is>
          <t>Opieka miesięczna netto</t>
        </is>
      </c>
      <c r="B7" s="3" t="n">
        <v>990</v>
      </c>
      <c r="C7" s="3" t="n">
        <v>990</v>
      </c>
    </row>
    <row r="8" ht="42" customHeight="1">
      <c r="A8" s="2" t="inlineStr">
        <is>
          <t>Utrzymanie łącznika netto</t>
        </is>
      </c>
      <c r="B8" s="3" t="n">
        <v>0</v>
      </c>
      <c r="C8" s="3" t="n">
        <v>250</v>
      </c>
    </row>
    <row r="9" ht="42" customHeight="1">
      <c r="A9" s="2" t="inlineStr">
        <is>
          <t>Minuty w cenie</t>
        </is>
      </c>
      <c r="B9" s="2" t="n">
        <v>500</v>
      </c>
      <c r="C9" s="2" t="n">
        <v>500</v>
      </c>
    </row>
    <row r="10" ht="42" customHeight="1">
      <c r="A10" s="2" t="inlineStr">
        <is>
          <t>Stawka nadwyżki netto / min</t>
        </is>
      </c>
      <c r="B10" s="3" t="n">
        <v>1.09</v>
      </c>
      <c r="C10" s="3" t="n">
        <v>1.09</v>
      </c>
    </row>
    <row r="11" ht="42" customHeight="1">
      <c r="A11" s="2" t="inlineStr">
        <is>
          <t>Inne stałe opłaty netto / mies.</t>
        </is>
      </c>
      <c r="B11" s="3" t="n">
        <v>0</v>
      </c>
      <c r="C11" s="3" t="n">
        <v>0</v>
      </c>
    </row>
    <row r="12" ht="42" customHeight="1">
      <c r="A12" s="2" t="inlineStr">
        <is>
          <t>Inne opłaty użycia netto / mies.</t>
        </is>
      </c>
      <c r="B12" s="3" t="n">
        <v>0</v>
      </c>
      <c r="C12" s="3" t="n">
        <v>0</v>
      </c>
    </row>
    <row r="13" ht="42" customHeight="1">
      <c r="A13" s="2" t="inlineStr">
        <is>
          <t>Miesiące analizy</t>
        </is>
      </c>
      <c r="B13" s="2" t="n">
        <v>12</v>
      </c>
      <c r="C13" s="2" t="n">
        <v>12</v>
      </c>
    </row>
    <row r="14" ht="42" customHeight="1">
      <c r="A14" s="2" t="inlineStr">
        <is>
          <t>Stawka VAT</t>
        </is>
      </c>
      <c r="B14" s="4" t="n">
        <v>0.23</v>
      </c>
      <c r="C14" s="4" t="n">
        <v>0.23</v>
      </c>
    </row>
    <row r="15" ht="42" customHeight="1">
      <c r="A15" s="2" t="inlineStr">
        <is>
          <t>Nadwyżka minut</t>
        </is>
      </c>
      <c r="B15" s="5">
        <f>IF(COUNT(B4,B9)=2,MAX(0,B4-B9),"")</f>
        <v/>
      </c>
      <c r="C15" s="5">
        <f>IF(COUNT(C4,C9)=2,MAX(0,C4-C9),"")</f>
        <v/>
      </c>
    </row>
    <row r="16" ht="42" customHeight="1">
      <c r="A16" s="2" t="inlineStr">
        <is>
          <t>Koszt nadwyżki netto</t>
        </is>
      </c>
      <c r="B16" s="6">
        <f>IF(COUNT(B15,B10)=2,B15*B10,"")</f>
        <v/>
      </c>
      <c r="C16" s="6">
        <f>IF(COUNT(C15,C10)=2,C15*C10,"")</f>
        <v/>
      </c>
    </row>
    <row r="17" ht="42" customHeight="1">
      <c r="A17" s="2" t="inlineStr">
        <is>
          <t>Pełny miesiąc netto</t>
        </is>
      </c>
      <c r="B17" s="6">
        <f>IF(COUNT(B7:B8,B11:B12,B16)=5,SUM(B7:B8,B11:B12,B16),"")</f>
        <v/>
      </c>
      <c r="C17" s="6">
        <f>IF(COUNT(C7:C8,C11:C12,C16)=5,SUM(C7:C8,C11:C12,C16),"")</f>
        <v/>
      </c>
    </row>
    <row r="18" ht="42" customHeight="1">
      <c r="A18" s="2" t="inlineStr">
        <is>
          <t>Wdrożenie razem netto</t>
        </is>
      </c>
      <c r="B18" s="6">
        <f>IF(COUNT(B5:B6)=2,SUM(B5:B6),"")</f>
        <v/>
      </c>
      <c r="C18" s="6">
        <f>IF(COUNT(C5:C6)=2,SUM(C5:C6),"")</f>
        <v/>
      </c>
    </row>
    <row r="19" ht="42" customHeight="1">
      <c r="A19" s="2" t="inlineStr">
        <is>
          <t>Koszt horyzontu netto</t>
        </is>
      </c>
      <c r="B19" s="6">
        <f>IF(COUNT(B13,B17:B18)=3,B18+B13*B17,"")</f>
        <v/>
      </c>
      <c r="C19" s="6">
        <f>IF(COUNT(C13,C17:C18)=3,C18+C13*C17,"")</f>
        <v/>
      </c>
    </row>
    <row r="20" ht="42" customHeight="1">
      <c r="A20" s="2" t="inlineStr">
        <is>
          <t>Pełny miesiąc z VAT</t>
        </is>
      </c>
      <c r="B20" s="6">
        <f>IF(COUNT(B14,B17)=2,B17*(1+B14),"")</f>
        <v/>
      </c>
      <c r="C20" s="6">
        <f>IF(COUNT(C14,C17)=2,C17*(1+C14),"")</f>
        <v/>
      </c>
    </row>
    <row r="21" ht="42" customHeight="1">
      <c r="A21" s="2" t="inlineStr">
        <is>
          <t>Koszt horyzontu z VAT</t>
        </is>
      </c>
      <c r="B21" s="6">
        <f>IF(COUNT(B14,B19)=2,B19*(1+B14),"")</f>
        <v/>
      </c>
      <c r="C21" s="6">
        <f>IF(COUNT(C14,C19)=2,C19*(1+C14),"")</f>
        <v/>
      </c>
    </row>
  </sheetData>
  <autoFilter ref="A1:C21"/>
  <dataValidations count="1">
    <dataValidation sqref="B4:C4 B5:C5 B6:C6 B7:C7 B8:C8 B9:C9 B10:C10 B11:C11 B12:C12 B13:C13 B14:C14" showDropDown="0" showInputMessage="0" showErrorMessage="1" allowBlank="0" errorTitle="Wpisz liczbę nieujemną" error="Puste pole oznacza brak danych. Nie używaj wartości ujemnych." type="decimal" operator="greaterThanOrEqual">
      <formula1>0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13"/>
  <sheetViews>
    <sheetView showGridLines="0"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8" customWidth="1" min="1" max="1"/>
    <col width="25" customWidth="1" min="2" max="2"/>
    <col width="25" customWidth="1" min="3" max="3"/>
    <col width="25" customWidth="1" min="4" max="4"/>
  </cols>
  <sheetData>
    <row r="1" ht="34" customHeight="1">
      <c r="A1" s="1" t="inlineStr">
        <is>
          <t>Grupa rozmów</t>
        </is>
      </c>
      <c r="B1" s="1" t="inlineStr">
        <is>
          <t>Liczba</t>
        </is>
      </c>
      <c r="C1" s="1" t="inlineStr">
        <is>
          <t>Średnie minuty</t>
        </is>
      </c>
      <c r="D1" s="1" t="inlineStr">
        <is>
          <t>Minuty grupy</t>
        </is>
      </c>
    </row>
    <row r="2" ht="42" customHeight="1">
      <c r="A2" s="2" t="inlineStr">
        <is>
          <t>Krótkie, przykład</t>
        </is>
      </c>
      <c r="B2" s="2" t="n">
        <v>100</v>
      </c>
      <c r="C2" s="2" t="n">
        <v>1</v>
      </c>
      <c r="D2" s="5">
        <f>B2*C2</f>
        <v/>
      </c>
    </row>
    <row r="3" ht="42" customHeight="1">
      <c r="A3" s="2" t="inlineStr">
        <is>
          <t>Średnie, przykład</t>
        </is>
      </c>
      <c r="B3" s="2" t="n">
        <v>100</v>
      </c>
      <c r="C3" s="2" t="n">
        <v>3</v>
      </c>
      <c r="D3" s="5">
        <f>B3*C3</f>
        <v/>
      </c>
    </row>
    <row r="4" ht="42" customHeight="1">
      <c r="A4" s="2" t="inlineStr">
        <is>
          <t>Długie, przykład</t>
        </is>
      </c>
      <c r="B4" s="2" t="n">
        <v>100</v>
      </c>
      <c r="C4" s="2" t="n">
        <v>6</v>
      </c>
      <c r="D4" s="5">
        <f>B4*C4</f>
        <v/>
      </c>
    </row>
    <row r="5" ht="42" customHeight="1">
      <c r="A5" s="2" t="inlineStr">
        <is>
          <t>Razem</t>
        </is>
      </c>
      <c r="B5" s="5">
        <f>SUM(B2:B4)</f>
        <v/>
      </c>
      <c r="C5" s="2" t="n"/>
      <c r="D5" s="5">
        <f>SUM(D2:D4)</f>
        <v/>
      </c>
    </row>
    <row r="6" ht="42" customHeight="1">
      <c r="A6" s="2" t="inlineStr">
        <is>
          <t>Fikcyjna stawka za minutę</t>
        </is>
      </c>
      <c r="B6" s="2" t="n">
        <v>1.2</v>
      </c>
      <c r="C6" s="2" t="n"/>
      <c r="D6" s="2" t="n"/>
    </row>
    <row r="7" ht="42" customHeight="1">
      <c r="A7" s="2" t="inlineStr">
        <is>
          <t>Fikcyjna stawka za rozmowę</t>
        </is>
      </c>
      <c r="B7" s="2" t="n">
        <v>3.6</v>
      </c>
      <c r="C7" s="2" t="n"/>
      <c r="D7" s="2" t="n"/>
    </row>
    <row r="8" ht="42" customHeight="1">
      <c r="A8" s="2" t="inlineStr">
        <is>
          <t>Koszt modelu minutowego</t>
        </is>
      </c>
      <c r="B8" s="5">
        <f>D5*B6</f>
        <v/>
      </c>
      <c r="C8" s="2" t="n"/>
      <c r="D8" s="2" t="n"/>
    </row>
    <row r="9" ht="42" customHeight="1">
      <c r="A9" s="2" t="inlineStr">
        <is>
          <t>Koszt modelu za rozmowę</t>
        </is>
      </c>
      <c r="B9" s="5">
        <f>B5*B7</f>
        <v/>
      </c>
      <c r="C9" s="2" t="n"/>
      <c r="D9" s="2" t="n"/>
    </row>
    <row r="10" ht="42" customHeight="1">
      <c r="A10" s="2" t="inlineStr">
        <is>
          <t>Średnia długość rozmowy</t>
        </is>
      </c>
      <c r="B10" s="5">
        <f>IF(B5=0,"",D5/B5)</f>
        <v/>
      </c>
      <c r="C10" s="2" t="n"/>
      <c r="D10" s="2" t="n"/>
    </row>
    <row r="11" ht="42" customHeight="1">
      <c r="A11" s="2" t="inlineStr">
        <is>
          <t>Próg długości dla tych stawek</t>
        </is>
      </c>
      <c r="B11" s="5">
        <f>IF(B6=0,"",B7/B6)</f>
        <v/>
      </c>
      <c r="C11" s="2" t="n"/>
      <c r="D11" s="2" t="n"/>
    </row>
    <row r="12">
      <c r="A12" s="7" t="inlineStr">
        <is>
          <t>Model dotyczy naliczania proporcjonalnego bez minimum i zaokrąglania. Przy opłacie za rozpoczętą minutę licz każdą rozmowę według warunków oferty.</t>
        </is>
      </c>
    </row>
    <row r="13"/>
  </sheetData>
  <autoFilter ref="A1:D11"/>
  <mergeCells count="1">
    <mergeCell ref="A12:D13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8"/>
  <sheetViews>
    <sheetView showGridLines="0"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4" customWidth="1" min="1" max="1"/>
    <col width="24" customWidth="1" min="2" max="2"/>
    <col width="24" customWidth="1" min="3" max="3"/>
    <col width="72" customWidth="1" min="4" max="4"/>
  </cols>
  <sheetData>
    <row r="1" ht="34" customHeight="1">
      <c r="A1" s="1" t="inlineStr">
        <is>
          <t>Miara</t>
        </is>
      </c>
      <c r="B1" s="1" t="inlineStr">
        <is>
          <t>Wariant A</t>
        </is>
      </c>
      <c r="C1" s="1" t="inlineStr">
        <is>
          <t>Wariant B</t>
        </is>
      </c>
      <c r="D1" s="1" t="inlineStr">
        <is>
          <t>Interpretacja</t>
        </is>
      </c>
    </row>
    <row r="2" ht="42" customHeight="1">
      <c r="A2" s="2" t="inlineStr">
        <is>
          <t>Unikalne sprawy miesięcznie</t>
        </is>
      </c>
      <c r="B2" s="2" t="n"/>
      <c r="C2" s="2" t="n"/>
      <c r="D2" s="2" t="inlineStr">
        <is>
          <t>Jedna sprawa może wymagać kilku rozmów.</t>
        </is>
      </c>
    </row>
    <row r="3" ht="42" customHeight="1">
      <c r="A3" s="2" t="inlineStr">
        <is>
          <t>Sprawy wymagające dalszej pracy człowieka</t>
        </is>
      </c>
      <c r="B3" s="2" t="n"/>
      <c r="C3" s="2" t="n"/>
      <c r="D3" s="2" t="inlineStr">
        <is>
          <t>Wpisz liczbę spraw, nie udział procentowy.</t>
        </is>
      </c>
    </row>
    <row r="4" ht="42" customHeight="1">
      <c r="A4" s="2" t="inlineStr">
        <is>
          <t>Minuty pracownika na przekazaną sprawę</t>
        </is>
      </c>
      <c r="B4" s="2" t="n"/>
      <c r="C4" s="2" t="n"/>
      <c r="D4" s="2" t="inlineStr">
        <is>
          <t>Czas po rozmowie agenta.</t>
        </is>
      </c>
    </row>
    <row r="5" ht="42" customHeight="1">
      <c r="A5" s="2" t="inlineStr">
        <is>
          <t>Pozostała kontrola: minuty miesięcznie</t>
        </is>
      </c>
      <c r="B5" s="2" t="n"/>
      <c r="C5" s="2" t="n"/>
      <c r="D5" s="2" t="inlineStr">
        <is>
          <t>Bez pracy policzonej powyżej.</t>
        </is>
      </c>
    </row>
    <row r="6" ht="42" customHeight="1">
      <c r="A6" s="2" t="inlineStr">
        <is>
          <t>Łączne godziny dalszej obsługi</t>
        </is>
      </c>
      <c r="B6" s="5">
        <f>IF(COUNT(B3:B5)=3,(B3*B4+B5)/60,"")</f>
        <v/>
      </c>
      <c r="C6" s="5">
        <f>IF(COUNT(C3:C5)=3,(C3*C4+C5)/60,"")</f>
        <v/>
      </c>
      <c r="D6" s="2" t="inlineStr">
        <is>
          <t>Odrębny pomiar od minut agenta.</t>
        </is>
      </c>
    </row>
    <row r="7" ht="42" customHeight="1">
      <c r="A7" s="2" t="inlineStr">
        <is>
          <t>Własny koszt godziny netto</t>
        </is>
      </c>
      <c r="B7" s="2" t="n"/>
      <c r="C7" s="2" t="n"/>
      <c r="D7" s="2" t="inlineStr">
        <is>
          <t>Do modelu wartości pracy, nie automatycznych oszczędności wynagrodzenia.</t>
        </is>
      </c>
    </row>
    <row r="8" ht="42" customHeight="1">
      <c r="A8" s="2" t="inlineStr">
        <is>
          <t>Wartość dalszej pracy według założenia</t>
        </is>
      </c>
      <c r="B8" s="5">
        <f>IF(COUNT(B6:B7)=2,B6*B7,"")</f>
        <v/>
      </c>
      <c r="C8" s="5">
        <f>IF(COUNT(C6:C7)=2,C6*C7,"")</f>
        <v/>
      </c>
      <c r="D8" s="2" t="inlineStr">
        <is>
          <t>Nie dodawaj ponownie, jeśli uwzględniono ją w innym koszcie.</t>
        </is>
      </c>
    </row>
  </sheetData>
  <autoFilter ref="A1:D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2026-09-08T09:49:49Z</dcterms:created>
  <dcterms:modified xmlns:dcterms="http://purl.org/dc/terms/" xmlns:xsi="http://www.w3.org/2001/XMLSchema-instance" xsi:type="dcterms:W3CDTF">2026-09-08T09:49:49Z</dcterms:modified>
</cp:coreProperties>
</file>